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'Лист1'!$A$1:$DD$64</definedName>
  </definedNames>
  <calcPr fullCalcOnLoad="1"/>
</workbook>
</file>

<file path=xl/sharedStrings.xml><?xml version="1.0" encoding="utf-8"?>
<sst xmlns="http://schemas.openxmlformats.org/spreadsheetml/2006/main" count="101" uniqueCount="101">
  <si>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</si>
  <si>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</si>
  <si>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</si>
  <si>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</si>
  <si>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</si>
  <si>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</si>
  <si>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</si>
  <si>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</si>
  <si>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</si>
  <si>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</si>
  <si>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</si>
  <si>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</si>
  <si>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</si>
  <si>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</si>
  <si>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Кредитной организации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</si>
  <si>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</si>
  <si>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</si>
  <si>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</si>
  <si>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</si>
  <si>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</si>
  <si>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</si>
  <si>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</si>
  <si>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</si>
  <si>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</si>
  <si>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</si>
  <si>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</si>
  <si>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</si>
  <si>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</si>
  <si>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</si>
  <si>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</si>
  <si>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</si>
  <si>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</si>
  <si>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</si>
  <si>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</si>
  <si>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</si>
  <si>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</si>
  <si>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</si>
  <si>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</si>
  <si>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</si>
  <si>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</si>
  <si>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</si>
  <si>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</si>
  <si>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</si>
  <si>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</si>
  <si>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</si>
  <si>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</si>
  <si>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</si>
  <si>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</si>
  <si>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</si>
  <si>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</si>
  <si>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</si>
  <si>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</si>
  <si>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</si>
  <si>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</si>
  <si>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</si>
  <si>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</si>
  <si>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</si>
  <si>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29</t>
  </si>
  <si>
    <t>Безотзывные обязательства кредитной организации</t>
  </si>
  <si>
    <t xml:space="preserve"> г.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</si>
  <si>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</si>
  <si>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</si>
  <si>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</si>
  <si>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</si>
  <si>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</si>
  <si>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</si>
  <si>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</si>
  <si>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</si>
  <si>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</si>
  <si>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</si>
  <si>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</si>
  <si>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</si>
  <si>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</si>
  <si>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</si>
  <si>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</si>
  <si>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</si>
  <si>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</si>
  <si>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</si>
  <si>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</si>
  <si>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</si>
  <si>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Код территории
по ОКАТО</t>
  </si>
  <si>
    <t>(полное фирменное и сокращенное фирменное наименование)</t>
  </si>
  <si>
    <t>Код формы по ОКУД 0409806</t>
  </si>
  <si>
    <t>Квартальная (Годовая)</t>
  </si>
  <si>
    <t>Данные
на отчетную дату</t>
  </si>
  <si>
    <t>Данные
на соответст-вующую отчетную дату прошлого года</t>
  </si>
  <si>
    <t>Средства клиентов, не являющихся кредитными организациями</t>
  </si>
  <si>
    <t>Номер строки</t>
  </si>
  <si>
    <t>25401370000</t>
  </si>
  <si>
    <t>27268481</t>
  </si>
  <si>
    <t>1023800000245</t>
  </si>
  <si>
    <t>2499</t>
  </si>
  <si>
    <t>042520840</t>
  </si>
  <si>
    <t>01</t>
  </si>
  <si>
    <t>января</t>
  </si>
  <si>
    <t>2011</t>
  </si>
  <si>
    <t>Общество с ограниченной ответсвенностью "Крона-Банк", ООО "Крона-Банк"</t>
  </si>
  <si>
    <t xml:space="preserve">      664007, г.Иркутск, ул.Дзержинского, д.29</t>
  </si>
  <si>
    <t>Председатель Правления</t>
  </si>
  <si>
    <t>Кошкин С.А.</t>
  </si>
  <si>
    <t>Землянская Л.А.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</si>
</sst>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4" fillId="0" borderId="1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63"/>
  <sheetViews>
    <sheetView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87" width="0.875" style="5" customWidth="1"/>
    <col min="88" max="88" width="0.74609375" style="5" customWidth="1"/>
    <col min="89" max="16384" width="0.875" style="5" customWidth="1"/>
  </cols>
  <sheetData>
    <row r="1" s="1" customFormat="1" ht="10.5" customHeight="1">
      <c r="DD1" s="12"/>
    </row>
    <row r="2" s="1" customFormat="1" ht="10.5" customHeight="1">
      <c r="DD2" s="12"/>
    </row>
    <row r="3" s="1" customFormat="1" ht="10.5" customHeight="1">
      <c r="DD3" s="12"/>
    </row>
    <row r="4" s="1" customFormat="1" ht="20.25" customHeight="1">
      <c r="DD4" s="11"/>
    </row>
    <row r="5" s="1" customFormat="1" ht="3" customHeight="1"/>
    <row r="6" spans="23:108" s="2" customFormat="1" ht="11.25">
      <c r="W6" s="50" t="s">
        <v>80</v>
      </c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  <c r="AM6" s="56" t="s">
        <v>4</v>
      </c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8"/>
    </row>
    <row r="7" spans="23:108" s="2" customFormat="1" ht="22.5" customHeight="1">
      <c r="W7" s="53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9" t="s">
        <v>3</v>
      </c>
      <c r="AN7" s="59"/>
      <c r="AO7" s="59"/>
      <c r="AP7" s="59"/>
      <c r="AQ7" s="59"/>
      <c r="AR7" s="59"/>
      <c r="AS7" s="59"/>
      <c r="AT7" s="59"/>
      <c r="AU7" s="59"/>
      <c r="AV7" s="59"/>
      <c r="AW7" s="60"/>
      <c r="AX7" s="61" t="s">
        <v>2</v>
      </c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3"/>
      <c r="BV7" s="61" t="s">
        <v>1</v>
      </c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3"/>
      <c r="CT7" s="64" t="s">
        <v>0</v>
      </c>
      <c r="CU7" s="65"/>
      <c r="CV7" s="65"/>
      <c r="CW7" s="65"/>
      <c r="CX7" s="65"/>
      <c r="CY7" s="65"/>
      <c r="CZ7" s="65"/>
      <c r="DA7" s="65"/>
      <c r="DB7" s="65"/>
      <c r="DC7" s="65"/>
      <c r="DD7" s="66"/>
    </row>
    <row r="8" spans="23:108" s="2" customFormat="1" ht="11.25">
      <c r="W8" s="44" t="s">
        <v>88</v>
      </c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6"/>
      <c r="AM8" s="47" t="s">
        <v>89</v>
      </c>
      <c r="AN8" s="48"/>
      <c r="AO8" s="48"/>
      <c r="AP8" s="48"/>
      <c r="AQ8" s="48"/>
      <c r="AR8" s="48"/>
      <c r="AS8" s="48"/>
      <c r="AT8" s="48"/>
      <c r="AU8" s="48"/>
      <c r="AV8" s="48"/>
      <c r="AW8" s="49"/>
      <c r="AX8" s="47" t="s">
        <v>90</v>
      </c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9"/>
      <c r="BV8" s="47" t="s">
        <v>91</v>
      </c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9"/>
      <c r="CT8" s="47" t="s">
        <v>92</v>
      </c>
      <c r="CU8" s="48"/>
      <c r="CV8" s="48"/>
      <c r="CW8" s="48"/>
      <c r="CX8" s="48"/>
      <c r="CY8" s="48"/>
      <c r="CZ8" s="48"/>
      <c r="DA8" s="48"/>
      <c r="DB8" s="48"/>
      <c r="DC8" s="48"/>
      <c r="DD8" s="49"/>
    </row>
    <row r="9" ht="21" customHeight="1"/>
    <row r="10" spans="1:108" s="3" customFormat="1" ht="15.75" customHeight="1">
      <c r="A10" s="40" t="s">
        <v>11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</row>
    <row r="11" spans="1:108" s="3" customFormat="1" ht="14.25" customHeight="1">
      <c r="A11" s="40" t="s">
        <v>12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</row>
    <row r="12" spans="41:75" s="3" customFormat="1" ht="14.25" customHeight="1">
      <c r="AO12" s="4" t="s">
        <v>13</v>
      </c>
      <c r="AP12" s="41" t="s">
        <v>93</v>
      </c>
      <c r="AQ12" s="41"/>
      <c r="AR12" s="41"/>
      <c r="AS12" s="41"/>
      <c r="AT12" s="3" t="s">
        <v>5</v>
      </c>
      <c r="AW12" s="42" t="s">
        <v>94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M12" s="41" t="s">
        <v>95</v>
      </c>
      <c r="BN12" s="41"/>
      <c r="BO12" s="41"/>
      <c r="BP12" s="41"/>
      <c r="BQ12" s="41"/>
      <c r="BR12" s="41"/>
      <c r="BS12" s="41"/>
      <c r="BT12" s="3" t="s">
        <v>59</v>
      </c>
      <c r="BW12" s="5"/>
    </row>
    <row r="13" ht="18" customHeight="1"/>
    <row r="14" spans="1:108" ht="15">
      <c r="A14" s="5" t="s">
        <v>14</v>
      </c>
      <c r="AA14" s="26" t="s">
        <v>96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27:96" ht="15">
      <c r="AA15" s="43" t="s">
        <v>81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</row>
    <row r="16" spans="1:96" ht="15">
      <c r="A16" s="5" t="s">
        <v>6</v>
      </c>
      <c r="S16" s="36" t="s">
        <v>97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</row>
    <row r="17" ht="22.5" customHeight="1"/>
    <row r="18" spans="18:108" ht="15">
      <c r="R18" s="6"/>
      <c r="DD18" s="7" t="s">
        <v>82</v>
      </c>
    </row>
    <row r="19" ht="15">
      <c r="DD19" s="7" t="s">
        <v>83</v>
      </c>
    </row>
    <row r="20" ht="15">
      <c r="DD20" s="7" t="s">
        <v>76</v>
      </c>
    </row>
    <row r="21" spans="1:108" ht="73.5" customHeight="1">
      <c r="A21" s="37" t="s">
        <v>87</v>
      </c>
      <c r="B21" s="38"/>
      <c r="C21" s="38"/>
      <c r="D21" s="38"/>
      <c r="E21" s="38"/>
      <c r="F21" s="38"/>
      <c r="G21" s="38"/>
      <c r="H21" s="39"/>
      <c r="I21" s="37" t="s">
        <v>15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9"/>
      <c r="BZ21" s="37" t="s">
        <v>84</v>
      </c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9"/>
      <c r="CN21" s="37" t="s">
        <v>85</v>
      </c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9"/>
    </row>
    <row r="22" spans="1:108" ht="15">
      <c r="A22" s="35">
        <v>1</v>
      </c>
      <c r="B22" s="35"/>
      <c r="C22" s="35"/>
      <c r="D22" s="35"/>
      <c r="E22" s="35"/>
      <c r="F22" s="35"/>
      <c r="G22" s="35"/>
      <c r="H22" s="35"/>
      <c r="I22" s="35">
        <v>2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>
        <v>3</v>
      </c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>
        <v>4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:108" ht="15">
      <c r="A23" s="30" t="s">
        <v>60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2"/>
    </row>
    <row r="24" spans="1:110" ht="15">
      <c r="A24" s="27">
        <v>1</v>
      </c>
      <c r="B24" s="28"/>
      <c r="C24" s="28"/>
      <c r="D24" s="28"/>
      <c r="E24" s="28"/>
      <c r="F24" s="28"/>
      <c r="G24" s="28"/>
      <c r="H24" s="29"/>
      <c r="I24" s="8"/>
      <c r="J24" s="21" t="s">
        <v>16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3">
        <f>4707</f>
        <v>4707</v>
      </c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5"/>
      <c r="CN24" s="23">
        <v>6097</v>
      </c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5"/>
      <c r="DF24" s="13"/>
    </row>
    <row r="25" spans="1:108" ht="29.25" customHeight="1">
      <c r="A25" s="27">
        <v>2</v>
      </c>
      <c r="B25" s="28"/>
      <c r="C25" s="28"/>
      <c r="D25" s="28"/>
      <c r="E25" s="28"/>
      <c r="F25" s="28"/>
      <c r="G25" s="28"/>
      <c r="H25" s="29"/>
      <c r="I25" s="8"/>
      <c r="J25" s="33" t="s">
        <v>17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4"/>
      <c r="BZ25" s="23">
        <f>24133+5632+327</f>
        <v>30092</v>
      </c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5"/>
      <c r="CN25" s="23">
        <v>29590</v>
      </c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</row>
    <row r="26" spans="1:108" ht="15">
      <c r="A26" s="27" t="s">
        <v>18</v>
      </c>
      <c r="B26" s="28"/>
      <c r="C26" s="28"/>
      <c r="D26" s="28"/>
      <c r="E26" s="28"/>
      <c r="F26" s="28"/>
      <c r="G26" s="28"/>
      <c r="H26" s="29"/>
      <c r="I26" s="8"/>
      <c r="J26" s="21" t="s">
        <v>19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2"/>
      <c r="BZ26" s="23">
        <f>5632+327</f>
        <v>5959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5"/>
      <c r="CN26" s="23">
        <v>5557</v>
      </c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5"/>
    </row>
    <row r="27" spans="1:108" ht="15">
      <c r="A27" s="27" t="s">
        <v>20</v>
      </c>
      <c r="B27" s="28"/>
      <c r="C27" s="28"/>
      <c r="D27" s="28"/>
      <c r="E27" s="28"/>
      <c r="F27" s="28"/>
      <c r="G27" s="28"/>
      <c r="H27" s="29"/>
      <c r="I27" s="8"/>
      <c r="J27" s="21" t="s">
        <v>21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2"/>
      <c r="BZ27" s="23">
        <f>101973+587-3</f>
        <v>102557</v>
      </c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5"/>
      <c r="CN27" s="23">
        <v>68285</v>
      </c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5"/>
    </row>
    <row r="28" spans="1:108" ht="29.25" customHeight="1">
      <c r="A28" s="27" t="s">
        <v>22</v>
      </c>
      <c r="B28" s="28"/>
      <c r="C28" s="28"/>
      <c r="D28" s="28"/>
      <c r="E28" s="28"/>
      <c r="F28" s="28"/>
      <c r="G28" s="28"/>
      <c r="H28" s="29"/>
      <c r="I28" s="8"/>
      <c r="J28" s="33" t="s">
        <v>61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4"/>
      <c r="BZ28" s="23">
        <v>0</v>
      </c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5"/>
      <c r="CN28" s="23">
        <v>0</v>
      </c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5"/>
    </row>
    <row r="29" spans="1:108" ht="15">
      <c r="A29" s="27" t="s">
        <v>23</v>
      </c>
      <c r="B29" s="28"/>
      <c r="C29" s="28"/>
      <c r="D29" s="28"/>
      <c r="E29" s="28"/>
      <c r="F29" s="28"/>
      <c r="G29" s="28"/>
      <c r="H29" s="29"/>
      <c r="I29" s="8"/>
      <c r="J29" s="21" t="s">
        <v>24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2"/>
      <c r="BZ29" s="23">
        <f>105477+790+4910-21+563777-15015+32090-1639+43756-177+4811+9700-4811-230</f>
        <v>743418</v>
      </c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5"/>
      <c r="CN29" s="23">
        <v>779952</v>
      </c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5"/>
    </row>
    <row r="30" spans="1:108" ht="29.25" customHeight="1">
      <c r="A30" s="27" t="s">
        <v>25</v>
      </c>
      <c r="B30" s="28"/>
      <c r="C30" s="28"/>
      <c r="D30" s="28"/>
      <c r="E30" s="28"/>
      <c r="F30" s="28"/>
      <c r="G30" s="28"/>
      <c r="H30" s="29"/>
      <c r="I30" s="8"/>
      <c r="J30" s="33" t="s">
        <v>62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4"/>
      <c r="BZ30" s="23">
        <v>0</v>
      </c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5"/>
      <c r="CN30" s="23">
        <v>0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5"/>
    </row>
    <row r="31" spans="1:108" ht="15">
      <c r="A31" s="27" t="s">
        <v>63</v>
      </c>
      <c r="B31" s="28"/>
      <c r="C31" s="28"/>
      <c r="D31" s="28"/>
      <c r="E31" s="28"/>
      <c r="F31" s="28"/>
      <c r="G31" s="28"/>
      <c r="H31" s="29"/>
      <c r="I31" s="8"/>
      <c r="J31" s="21" t="s">
        <v>64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2"/>
      <c r="BZ31" s="23">
        <v>0</v>
      </c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5"/>
      <c r="CN31" s="23">
        <v>0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5"/>
    </row>
    <row r="32" spans="1:108" ht="15">
      <c r="A32" s="27" t="s">
        <v>26</v>
      </c>
      <c r="B32" s="28"/>
      <c r="C32" s="28"/>
      <c r="D32" s="28"/>
      <c r="E32" s="28"/>
      <c r="F32" s="28"/>
      <c r="G32" s="28"/>
      <c r="H32" s="29"/>
      <c r="I32" s="8"/>
      <c r="J32" s="33" t="s">
        <v>65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4"/>
      <c r="BZ32" s="23">
        <v>0</v>
      </c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5"/>
      <c r="CN32" s="23">
        <v>0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5"/>
    </row>
    <row r="33" spans="1:108" ht="29.25" customHeight="1">
      <c r="A33" s="27" t="s">
        <v>27</v>
      </c>
      <c r="B33" s="28"/>
      <c r="C33" s="28"/>
      <c r="D33" s="28"/>
      <c r="E33" s="28"/>
      <c r="F33" s="28"/>
      <c r="G33" s="28"/>
      <c r="H33" s="29"/>
      <c r="I33" s="8"/>
      <c r="J33" s="33" t="s">
        <v>28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4"/>
      <c r="BZ33" s="23">
        <f>74471-13452+3256+18</f>
        <v>64293</v>
      </c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5"/>
      <c r="CN33" s="23">
        <v>36013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5"/>
    </row>
    <row r="34" spans="1:108" ht="15">
      <c r="A34" s="27" t="s">
        <v>29</v>
      </c>
      <c r="B34" s="28"/>
      <c r="C34" s="28"/>
      <c r="D34" s="28"/>
      <c r="E34" s="28"/>
      <c r="F34" s="28"/>
      <c r="G34" s="28"/>
      <c r="H34" s="29"/>
      <c r="I34" s="8"/>
      <c r="J34" s="21" t="s">
        <v>31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2"/>
      <c r="BZ34" s="23">
        <f>4-4+1145+11217-9700+2560-66</f>
        <v>5156</v>
      </c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5"/>
      <c r="CN34" s="23">
        <v>2095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5"/>
    </row>
    <row r="35" spans="1:108" ht="15">
      <c r="A35" s="27" t="s">
        <v>30</v>
      </c>
      <c r="B35" s="28"/>
      <c r="C35" s="28"/>
      <c r="D35" s="28"/>
      <c r="E35" s="28"/>
      <c r="F35" s="28"/>
      <c r="G35" s="28"/>
      <c r="H35" s="29"/>
      <c r="I35" s="8"/>
      <c r="J35" s="21" t="s">
        <v>33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2"/>
      <c r="BZ35" s="23">
        <f>SUM(BZ24:CM25,BZ27:CM30,BZ32:CM34)</f>
        <v>950223</v>
      </c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5"/>
      <c r="CN35" s="23">
        <v>922032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5"/>
    </row>
    <row r="36" spans="1:108" ht="15">
      <c r="A36" s="35">
        <v>1</v>
      </c>
      <c r="B36" s="35"/>
      <c r="C36" s="35"/>
      <c r="D36" s="35"/>
      <c r="E36" s="35"/>
      <c r="F36" s="35"/>
      <c r="G36" s="35"/>
      <c r="H36" s="35"/>
      <c r="I36" s="35">
        <v>2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>
        <v>3</v>
      </c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>
        <v>4</v>
      </c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</row>
    <row r="37" spans="1:108" ht="15">
      <c r="A37" s="30" t="s">
        <v>66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2"/>
    </row>
    <row r="38" spans="1:108" ht="29.25" customHeight="1">
      <c r="A38" s="27" t="s">
        <v>32</v>
      </c>
      <c r="B38" s="28"/>
      <c r="C38" s="28"/>
      <c r="D38" s="28"/>
      <c r="E38" s="28"/>
      <c r="F38" s="28"/>
      <c r="G38" s="28"/>
      <c r="H38" s="29"/>
      <c r="I38" s="8"/>
      <c r="J38" s="33" t="s">
        <v>67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4"/>
      <c r="BZ38" s="23">
        <v>0</v>
      </c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23">
        <v>0</v>
      </c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5"/>
    </row>
    <row r="39" spans="1:108" ht="15">
      <c r="A39" s="27" t="s">
        <v>34</v>
      </c>
      <c r="B39" s="28"/>
      <c r="C39" s="28"/>
      <c r="D39" s="28"/>
      <c r="E39" s="28"/>
      <c r="F39" s="28"/>
      <c r="G39" s="28"/>
      <c r="H39" s="29"/>
      <c r="I39" s="8"/>
      <c r="J39" s="21" t="s">
        <v>36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2"/>
      <c r="BZ39" s="23">
        <v>0</v>
      </c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5"/>
      <c r="CN39" s="23">
        <v>20000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5"/>
    </row>
    <row r="40" spans="1:108" ht="15">
      <c r="A40" s="27" t="s">
        <v>35</v>
      </c>
      <c r="B40" s="28"/>
      <c r="C40" s="28"/>
      <c r="D40" s="28"/>
      <c r="E40" s="28"/>
      <c r="F40" s="28"/>
      <c r="G40" s="28"/>
      <c r="H40" s="29"/>
      <c r="I40" s="8"/>
      <c r="J40" s="21" t="s">
        <v>86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2"/>
      <c r="BZ40" s="23">
        <f>167+11+204628+11915+61+303682+198301</f>
        <v>718765</v>
      </c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5"/>
      <c r="CN40" s="23">
        <v>735767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5"/>
    </row>
    <row r="41" spans="1:108" ht="15">
      <c r="A41" s="27" t="s">
        <v>68</v>
      </c>
      <c r="B41" s="28"/>
      <c r="C41" s="28"/>
      <c r="D41" s="28"/>
      <c r="E41" s="28"/>
      <c r="F41" s="28"/>
      <c r="G41" s="28"/>
      <c r="H41" s="29"/>
      <c r="I41" s="8"/>
      <c r="J41" s="21" t="s">
        <v>38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2"/>
      <c r="BZ41" s="23">
        <f>1549+198301</f>
        <v>199850</v>
      </c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5"/>
      <c r="CN41" s="23">
        <v>58133</v>
      </c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5"/>
    </row>
    <row r="42" spans="1:108" ht="29.25" customHeight="1">
      <c r="A42" s="27" t="s">
        <v>37</v>
      </c>
      <c r="B42" s="28"/>
      <c r="C42" s="28"/>
      <c r="D42" s="28"/>
      <c r="E42" s="28"/>
      <c r="F42" s="28"/>
      <c r="G42" s="28"/>
      <c r="H42" s="29"/>
      <c r="I42" s="8"/>
      <c r="J42" s="33" t="s">
        <v>69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4"/>
      <c r="BZ42" s="23">
        <v>0</v>
      </c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5"/>
      <c r="CN42" s="23">
        <v>0</v>
      </c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5"/>
    </row>
    <row r="43" spans="1:108" ht="15">
      <c r="A43" s="27" t="s">
        <v>39</v>
      </c>
      <c r="B43" s="28"/>
      <c r="C43" s="28"/>
      <c r="D43" s="28"/>
      <c r="E43" s="28"/>
      <c r="F43" s="28"/>
      <c r="G43" s="28"/>
      <c r="H43" s="29"/>
      <c r="I43" s="8"/>
      <c r="J43" s="21" t="s">
        <v>40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2"/>
      <c r="BZ43" s="23">
        <v>0</v>
      </c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5"/>
      <c r="CN43" s="23">
        <v>0</v>
      </c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5"/>
    </row>
    <row r="44" spans="1:108" ht="15">
      <c r="A44" s="27" t="s">
        <v>41</v>
      </c>
      <c r="B44" s="28"/>
      <c r="C44" s="28"/>
      <c r="D44" s="28"/>
      <c r="E44" s="28"/>
      <c r="F44" s="28"/>
      <c r="G44" s="28"/>
      <c r="H44" s="29"/>
      <c r="I44" s="8"/>
      <c r="J44" s="21" t="s">
        <v>43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3">
        <f>39+6+194+646+204</f>
        <v>1089</v>
      </c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5"/>
      <c r="CN44" s="23">
        <v>1545</v>
      </c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5"/>
    </row>
    <row r="45" spans="1:108" ht="43.5" customHeight="1">
      <c r="A45" s="27" t="s">
        <v>42</v>
      </c>
      <c r="B45" s="28"/>
      <c r="C45" s="28"/>
      <c r="D45" s="28"/>
      <c r="E45" s="28"/>
      <c r="F45" s="28"/>
      <c r="G45" s="28"/>
      <c r="H45" s="29"/>
      <c r="I45" s="9"/>
      <c r="J45" s="33" t="s">
        <v>74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4"/>
      <c r="BZ45" s="23">
        <f>3+4811+1113+284-3-4811-230-66</f>
        <v>1101</v>
      </c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5"/>
      <c r="CN45" s="23">
        <v>361</v>
      </c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5"/>
    </row>
    <row r="46" spans="1:108" ht="15">
      <c r="A46" s="27" t="s">
        <v>44</v>
      </c>
      <c r="B46" s="28"/>
      <c r="C46" s="28"/>
      <c r="D46" s="28"/>
      <c r="E46" s="28"/>
      <c r="F46" s="28"/>
      <c r="G46" s="28"/>
      <c r="H46" s="29"/>
      <c r="I46" s="8"/>
      <c r="J46" s="21" t="s">
        <v>46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2"/>
      <c r="BZ46" s="23">
        <f>BZ38+BZ39+BZ40+BZ42+BZ43+BZ44+BZ45</f>
        <v>720955</v>
      </c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3">
        <f>CN38+CN39+CN40+CN42+CN43+CN44+CN45</f>
        <v>757673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5"/>
    </row>
    <row r="47" spans="1:108" ht="15">
      <c r="A47" s="30" t="s">
        <v>70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2"/>
    </row>
    <row r="48" spans="1:108" ht="15">
      <c r="A48" s="27" t="s">
        <v>45</v>
      </c>
      <c r="B48" s="28"/>
      <c r="C48" s="28"/>
      <c r="D48" s="28"/>
      <c r="E48" s="28"/>
      <c r="F48" s="28"/>
      <c r="G48" s="28"/>
      <c r="H48" s="29"/>
      <c r="I48" s="8"/>
      <c r="J48" s="21" t="s">
        <v>8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2"/>
      <c r="BZ48" s="23">
        <v>150000</v>
      </c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5"/>
      <c r="CN48" s="23">
        <v>100000</v>
      </c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5"/>
    </row>
    <row r="49" spans="1:108" ht="29.25" customHeight="1">
      <c r="A49" s="27" t="s">
        <v>47</v>
      </c>
      <c r="B49" s="28"/>
      <c r="C49" s="28"/>
      <c r="D49" s="28"/>
      <c r="E49" s="28"/>
      <c r="F49" s="28"/>
      <c r="G49" s="28"/>
      <c r="H49" s="29"/>
      <c r="I49" s="8"/>
      <c r="J49" s="33" t="s">
        <v>71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4"/>
      <c r="BZ49" s="23">
        <v>0</v>
      </c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5"/>
      <c r="CN49" s="23">
        <v>0</v>
      </c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5"/>
    </row>
    <row r="50" spans="1:108" ht="15">
      <c r="A50" s="27" t="s">
        <v>48</v>
      </c>
      <c r="B50" s="28"/>
      <c r="C50" s="28"/>
      <c r="D50" s="28"/>
      <c r="E50" s="28"/>
      <c r="F50" s="28"/>
      <c r="G50" s="28"/>
      <c r="H50" s="29"/>
      <c r="I50" s="8"/>
      <c r="J50" s="21" t="s">
        <v>9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2"/>
      <c r="BZ50" s="23">
        <v>0</v>
      </c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5"/>
      <c r="CN50" s="23">
        <v>0</v>
      </c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5"/>
    </row>
    <row r="51" spans="1:108" ht="15">
      <c r="A51" s="27" t="s">
        <v>49</v>
      </c>
      <c r="B51" s="28"/>
      <c r="C51" s="28"/>
      <c r="D51" s="28"/>
      <c r="E51" s="28"/>
      <c r="F51" s="28"/>
      <c r="G51" s="28"/>
      <c r="H51" s="29"/>
      <c r="I51" s="8"/>
      <c r="J51" s="21" t="s">
        <v>77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2"/>
      <c r="BZ51" s="23">
        <v>4761</v>
      </c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5"/>
      <c r="CN51" s="23">
        <v>3877</v>
      </c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5"/>
    </row>
    <row r="52" spans="1:108" ht="29.25" customHeight="1">
      <c r="A52" s="27" t="s">
        <v>50</v>
      </c>
      <c r="B52" s="28"/>
      <c r="C52" s="28"/>
      <c r="D52" s="28"/>
      <c r="E52" s="28"/>
      <c r="F52" s="28"/>
      <c r="G52" s="28"/>
      <c r="H52" s="29"/>
      <c r="I52" s="9"/>
      <c r="J52" s="33" t="s">
        <v>72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4"/>
      <c r="BZ52" s="23">
        <v>0</v>
      </c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5"/>
      <c r="CN52" s="23">
        <v>0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</row>
    <row r="53" spans="1:108" ht="15">
      <c r="A53" s="27" t="s">
        <v>51</v>
      </c>
      <c r="B53" s="28"/>
      <c r="C53" s="28"/>
      <c r="D53" s="28"/>
      <c r="E53" s="28"/>
      <c r="F53" s="28"/>
      <c r="G53" s="28"/>
      <c r="H53" s="29"/>
      <c r="I53" s="8"/>
      <c r="J53" s="21" t="s">
        <v>10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2"/>
      <c r="BZ53" s="23">
        <v>24153</v>
      </c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5"/>
      <c r="CN53" s="23">
        <v>24153</v>
      </c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5"/>
    </row>
    <row r="54" spans="1:108" ht="15">
      <c r="A54" s="27" t="s">
        <v>52</v>
      </c>
      <c r="B54" s="28"/>
      <c r="C54" s="28"/>
      <c r="D54" s="28"/>
      <c r="E54" s="28"/>
      <c r="F54" s="28"/>
      <c r="G54" s="28"/>
      <c r="H54" s="29"/>
      <c r="I54" s="9"/>
      <c r="J54" s="33" t="s">
        <v>78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4"/>
      <c r="BZ54" s="23">
        <v>24126</v>
      </c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5"/>
      <c r="CN54" s="23">
        <v>18644</v>
      </c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5"/>
    </row>
    <row r="55" spans="1:108" ht="15">
      <c r="A55" s="27" t="s">
        <v>53</v>
      </c>
      <c r="B55" s="28"/>
      <c r="C55" s="28"/>
      <c r="D55" s="28"/>
      <c r="E55" s="28"/>
      <c r="F55" s="28"/>
      <c r="G55" s="28"/>
      <c r="H55" s="29"/>
      <c r="I55" s="8"/>
      <c r="J55" s="21" t="s">
        <v>79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2"/>
      <c r="BZ55" s="23">
        <f>26228</f>
        <v>26228</v>
      </c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5"/>
      <c r="CN55" s="23">
        <v>17685</v>
      </c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5"/>
    </row>
    <row r="56" spans="1:108" ht="15">
      <c r="A56" s="27" t="s">
        <v>54</v>
      </c>
      <c r="B56" s="28"/>
      <c r="C56" s="28"/>
      <c r="D56" s="28"/>
      <c r="E56" s="28"/>
      <c r="F56" s="28"/>
      <c r="G56" s="28"/>
      <c r="H56" s="29"/>
      <c r="I56" s="8"/>
      <c r="J56" s="21" t="s">
        <v>55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2"/>
      <c r="BZ56" s="23">
        <f>BZ48+BZ49+BZ50+BZ51+BZ52+BZ53+BZ54+BZ55</f>
        <v>229268</v>
      </c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5"/>
      <c r="CN56" s="23">
        <f>CN48+CN49+CN50+CN51+CN52+CN53+CN54+CN55</f>
        <v>164359</v>
      </c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5"/>
    </row>
    <row r="57" spans="1:108" ht="15">
      <c r="A57" s="30" t="s">
        <v>73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2"/>
    </row>
    <row r="58" spans="1:108" ht="15">
      <c r="A58" s="18" t="s">
        <v>56</v>
      </c>
      <c r="B58" s="19"/>
      <c r="C58" s="19"/>
      <c r="D58" s="19"/>
      <c r="E58" s="19"/>
      <c r="F58" s="19"/>
      <c r="G58" s="19"/>
      <c r="H58" s="20"/>
      <c r="I58" s="8"/>
      <c r="J58" s="21" t="s">
        <v>58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2"/>
      <c r="BZ58" s="23">
        <f>16031+26081</f>
        <v>42112</v>
      </c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5"/>
      <c r="CN58" s="23">
        <v>35309</v>
      </c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5"/>
    </row>
    <row r="59" spans="1:108" ht="15">
      <c r="A59" s="18" t="s">
        <v>57</v>
      </c>
      <c r="B59" s="19"/>
      <c r="C59" s="19"/>
      <c r="D59" s="19"/>
      <c r="E59" s="19"/>
      <c r="F59" s="19"/>
      <c r="G59" s="19"/>
      <c r="H59" s="20"/>
      <c r="I59" s="8"/>
      <c r="J59" s="21" t="s">
        <v>75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2"/>
      <c r="BZ59" s="23">
        <v>13840</v>
      </c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5"/>
      <c r="CN59" s="23">
        <v>0</v>
      </c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5"/>
    </row>
    <row r="62" spans="1:92" ht="15" customHeight="1">
      <c r="A62" s="5" t="s">
        <v>98</v>
      </c>
      <c r="P62" s="6"/>
      <c r="Q62" s="6"/>
      <c r="R62" s="6"/>
      <c r="S62" s="6"/>
      <c r="T62" s="6"/>
      <c r="U62" s="6"/>
      <c r="V62" s="14"/>
      <c r="W62" s="14"/>
      <c r="X62" s="14"/>
      <c r="Y62" s="14"/>
      <c r="Z62" s="14"/>
      <c r="AA62" s="14"/>
      <c r="AB62" s="14"/>
      <c r="AC62" s="14"/>
      <c r="AD62" s="14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17" t="s">
        <v>99</v>
      </c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</row>
    <row r="63" spans="1:92" ht="15" customHeight="1">
      <c r="A63" s="5" t="s">
        <v>7</v>
      </c>
      <c r="V63" s="15"/>
      <c r="W63" s="15"/>
      <c r="X63" s="15"/>
      <c r="Y63" s="15"/>
      <c r="Z63" s="15"/>
      <c r="AA63" s="15"/>
      <c r="AB63" s="15"/>
      <c r="AC63" s="15"/>
      <c r="AD63" s="15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0"/>
      <c r="BE63" s="17" t="s">
        <v>100</v>
      </c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</row>
    <row r="64" ht="3" customHeight="1"/>
  </sheetData>
  <sheetProtection/>
  <mergeCells count="167">
    <mergeCell ref="W6:AL7"/>
    <mergeCell ref="AM6:DD6"/>
    <mergeCell ref="AM7:AW7"/>
    <mergeCell ref="AX7:BU7"/>
    <mergeCell ref="BV7:CS7"/>
    <mergeCell ref="CT7:DD7"/>
    <mergeCell ref="W8:AL8"/>
    <mergeCell ref="AM8:AW8"/>
    <mergeCell ref="AX8:BU8"/>
    <mergeCell ref="BV8:CS8"/>
    <mergeCell ref="CT8:DD8"/>
    <mergeCell ref="A10:DD10"/>
    <mergeCell ref="A11:DD11"/>
    <mergeCell ref="AP12:AS12"/>
    <mergeCell ref="AW12:BK12"/>
    <mergeCell ref="BM12:BS12"/>
    <mergeCell ref="AA14:DD14"/>
    <mergeCell ref="AA15:CR15"/>
    <mergeCell ref="S16:CR16"/>
    <mergeCell ref="A21:H21"/>
    <mergeCell ref="I21:BY21"/>
    <mergeCell ref="BZ21:CM21"/>
    <mergeCell ref="CN21:DD21"/>
    <mergeCell ref="A22:H22"/>
    <mergeCell ref="I22:BY22"/>
    <mergeCell ref="BZ22:CM22"/>
    <mergeCell ref="CN22:DD22"/>
    <mergeCell ref="A23:DD23"/>
    <mergeCell ref="A24:H24"/>
    <mergeCell ref="J24:BY24"/>
    <mergeCell ref="BZ24:CM24"/>
    <mergeCell ref="CN24:DD24"/>
    <mergeCell ref="A25:H25"/>
    <mergeCell ref="J25:BY25"/>
    <mergeCell ref="BZ25:CM25"/>
    <mergeCell ref="CN25:DD25"/>
    <mergeCell ref="A26:H26"/>
    <mergeCell ref="J26:BY26"/>
    <mergeCell ref="BZ26:CM26"/>
    <mergeCell ref="CN26:DD26"/>
    <mergeCell ref="A27:H27"/>
    <mergeCell ref="J27:BY27"/>
    <mergeCell ref="BZ27:CM27"/>
    <mergeCell ref="CN27:DD27"/>
    <mergeCell ref="A28:H28"/>
    <mergeCell ref="J28:BY28"/>
    <mergeCell ref="BZ28:CM28"/>
    <mergeCell ref="CN28:DD28"/>
    <mergeCell ref="A29:H29"/>
    <mergeCell ref="J29:BY29"/>
    <mergeCell ref="BZ29:CM29"/>
    <mergeCell ref="CN29:DD29"/>
    <mergeCell ref="A30:H30"/>
    <mergeCell ref="J30:BY30"/>
    <mergeCell ref="BZ30:CM30"/>
    <mergeCell ref="CN30:DD30"/>
    <mergeCell ref="A31:H31"/>
    <mergeCell ref="J31:BY31"/>
    <mergeCell ref="BZ31:CM31"/>
    <mergeCell ref="CN31:DD31"/>
    <mergeCell ref="A32:H32"/>
    <mergeCell ref="J32:BY32"/>
    <mergeCell ref="BZ32:CM32"/>
    <mergeCell ref="CN32:DD32"/>
    <mergeCell ref="A33:H33"/>
    <mergeCell ref="J33:BY33"/>
    <mergeCell ref="BZ33:CM33"/>
    <mergeCell ref="CN33:DD33"/>
    <mergeCell ref="A34:H34"/>
    <mergeCell ref="J34:BY34"/>
    <mergeCell ref="BZ34:CM34"/>
    <mergeCell ref="CN34:DD34"/>
    <mergeCell ref="A35:H35"/>
    <mergeCell ref="J35:BY35"/>
    <mergeCell ref="BZ35:CM35"/>
    <mergeCell ref="CN35:DD35"/>
    <mergeCell ref="A36:H36"/>
    <mergeCell ref="I36:BY36"/>
    <mergeCell ref="BZ36:CM36"/>
    <mergeCell ref="CN36:DD36"/>
    <mergeCell ref="A37:DD37"/>
    <mergeCell ref="A38:H38"/>
    <mergeCell ref="J38:BY38"/>
    <mergeCell ref="BZ38:CM38"/>
    <mergeCell ref="CN38:DD38"/>
    <mergeCell ref="A39:H39"/>
    <mergeCell ref="J39:BY39"/>
    <mergeCell ref="BZ39:CM39"/>
    <mergeCell ref="CN39:DD39"/>
    <mergeCell ref="A40:H40"/>
    <mergeCell ref="J40:BY40"/>
    <mergeCell ref="BZ40:CM40"/>
    <mergeCell ref="CN40:DD40"/>
    <mergeCell ref="A41:H41"/>
    <mergeCell ref="J41:BY41"/>
    <mergeCell ref="BZ41:CM41"/>
    <mergeCell ref="CN41:DD41"/>
    <mergeCell ref="A42:H42"/>
    <mergeCell ref="J42:BY42"/>
    <mergeCell ref="BZ42:CM42"/>
    <mergeCell ref="CN42:DD42"/>
    <mergeCell ref="A43:H43"/>
    <mergeCell ref="J43:BY43"/>
    <mergeCell ref="BZ43:CM43"/>
    <mergeCell ref="CN43:DD43"/>
    <mergeCell ref="A44:H44"/>
    <mergeCell ref="J44:BY44"/>
    <mergeCell ref="BZ44:CM44"/>
    <mergeCell ref="CN44:DD44"/>
    <mergeCell ref="A45:H45"/>
    <mergeCell ref="J45:BY45"/>
    <mergeCell ref="BZ45:CM45"/>
    <mergeCell ref="CN45:DD45"/>
    <mergeCell ref="A46:H46"/>
    <mergeCell ref="J46:BY46"/>
    <mergeCell ref="BZ46:CM46"/>
    <mergeCell ref="CN46:DD46"/>
    <mergeCell ref="A47:DD47"/>
    <mergeCell ref="A48:H48"/>
    <mergeCell ref="J48:BY48"/>
    <mergeCell ref="BZ48:CM48"/>
    <mergeCell ref="CN48:DD48"/>
    <mergeCell ref="A49:H49"/>
    <mergeCell ref="J49:BY49"/>
    <mergeCell ref="BZ49:CM49"/>
    <mergeCell ref="CN49:DD49"/>
    <mergeCell ref="A50:H50"/>
    <mergeCell ref="J50:BY50"/>
    <mergeCell ref="BZ50:CM50"/>
    <mergeCell ref="CN50:DD50"/>
    <mergeCell ref="A51:H51"/>
    <mergeCell ref="J51:BY51"/>
    <mergeCell ref="BZ51:CM51"/>
    <mergeCell ref="CN51:DD51"/>
    <mergeCell ref="A52:H52"/>
    <mergeCell ref="J52:BY52"/>
    <mergeCell ref="BZ52:CM52"/>
    <mergeCell ref="CN52:DD52"/>
    <mergeCell ref="A53:H53"/>
    <mergeCell ref="J53:BY53"/>
    <mergeCell ref="BZ53:CM53"/>
    <mergeCell ref="CN53:DD53"/>
    <mergeCell ref="A54:H54"/>
    <mergeCell ref="J54:BY54"/>
    <mergeCell ref="BZ54:CM54"/>
    <mergeCell ref="CN54:DD54"/>
    <mergeCell ref="A55:H55"/>
    <mergeCell ref="J55:BY55"/>
    <mergeCell ref="BZ55:CM55"/>
    <mergeCell ref="CN55:DD55"/>
    <mergeCell ref="A56:H56"/>
    <mergeCell ref="J56:BY56"/>
    <mergeCell ref="BZ56:CM56"/>
    <mergeCell ref="CN56:DD56"/>
    <mergeCell ref="A57:DD57"/>
    <mergeCell ref="A58:H58"/>
    <mergeCell ref="J58:BY58"/>
    <mergeCell ref="BZ58:CM58"/>
    <mergeCell ref="CN58:DD58"/>
    <mergeCell ref="V63:BC63"/>
    <mergeCell ref="BE63:CN63"/>
    <mergeCell ref="A59:H59"/>
    <mergeCell ref="J59:BY59"/>
    <mergeCell ref="BZ59:CM59"/>
    <mergeCell ref="CN59:DD59"/>
    <mergeCell ref="AE62:BD62"/>
    <mergeCell ref="BE62:CN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econ_03</cp:lastModifiedBy>
  <cp:lastPrinted>2011-04-02T03:53:07Z</cp:lastPrinted>
  <dcterms:created xsi:type="dcterms:W3CDTF">2004-08-31T12:13:52Z</dcterms:created>
  <dcterms:modified xsi:type="dcterms:W3CDTF">2011-11-17T07:53:04Z</dcterms:modified>
  <cp:category/>
  <cp:version/>
  <cp:contentType/>
  <cp:contentStatus/>
</cp:coreProperties>
</file>